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_F\mashik info\Tourist_Info_2026-2027\All Tourist Info_2026-2027\"/>
    </mc:Choice>
  </mc:AlternateContent>
  <xr:revisionPtr revIDLastSave="0" documentId="13_ncr:1_{25D95834-7283-4EDE-AD90-0A825198A8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 Year Tourisum Data" sheetId="7" r:id="rId1"/>
  </sheets>
  <definedNames>
    <definedName name="_xlnm.Print_Area" localSheetId="0">'8 Year Tourisum Data'!$A$1:$F$37</definedName>
  </definedNames>
  <calcPr calcId="181029"/>
</workbook>
</file>

<file path=xl/calcChain.xml><?xml version="1.0" encoding="utf-8"?>
<calcChain xmlns="http://schemas.openxmlformats.org/spreadsheetml/2006/main">
  <c r="C36" i="7" l="1"/>
  <c r="D36" i="7"/>
  <c r="E36" i="7"/>
  <c r="F36" i="7"/>
  <c r="B36" i="7"/>
  <c r="C35" i="7" l="1"/>
  <c r="D35" i="7"/>
  <c r="E35" i="7"/>
  <c r="F35" i="7"/>
  <c r="B35" i="7"/>
  <c r="C34" i="7"/>
  <c r="D34" i="7"/>
  <c r="E34" i="7"/>
  <c r="F34" i="7"/>
  <c r="B34" i="7"/>
  <c r="C33" i="7"/>
  <c r="D33" i="7"/>
  <c r="E33" i="7"/>
  <c r="F33" i="7"/>
  <c r="B33" i="7"/>
  <c r="C32" i="7"/>
  <c r="D32" i="7"/>
  <c r="E32" i="7"/>
  <c r="B32" i="7"/>
  <c r="C31" i="7"/>
  <c r="D31" i="7"/>
  <c r="E31" i="7"/>
  <c r="F31" i="7"/>
  <c r="B31" i="7"/>
  <c r="C30" i="7"/>
  <c r="D30" i="7"/>
  <c r="E30" i="7"/>
  <c r="F30" i="7"/>
  <c r="B30" i="7"/>
  <c r="C29" i="7"/>
  <c r="D29" i="7"/>
  <c r="E29" i="7"/>
  <c r="F29" i="7"/>
  <c r="B29" i="7"/>
  <c r="D28" i="7"/>
  <c r="E28" i="7"/>
  <c r="F28" i="7"/>
  <c r="F8" i="7"/>
  <c r="F32" i="7" s="1"/>
  <c r="C4" i="7"/>
  <c r="C28" i="7" s="1"/>
  <c r="B4" i="7"/>
  <c r="B28" i="7" s="1"/>
</calcChain>
</file>

<file path=xl/sharedStrings.xml><?xml version="1.0" encoding="utf-8"?>
<sst xmlns="http://schemas.openxmlformats.org/spreadsheetml/2006/main" count="54" uniqueCount="18">
  <si>
    <t>No. of Vehicle</t>
  </si>
  <si>
    <t>No. Tourist</t>
  </si>
  <si>
    <t>Total Revenue</t>
  </si>
  <si>
    <t>Indian</t>
  </si>
  <si>
    <t>Foreigner</t>
  </si>
  <si>
    <t xml:space="preserve">Tourism Year </t>
  </si>
  <si>
    <t>2017-18</t>
  </si>
  <si>
    <t>2018-19</t>
  </si>
  <si>
    <t>2019-20</t>
  </si>
  <si>
    <t>2020-21</t>
  </si>
  <si>
    <t>2021-22</t>
  </si>
  <si>
    <t>2022-23</t>
  </si>
  <si>
    <t>2023-24</t>
  </si>
  <si>
    <t xml:space="preserve">2024-25 </t>
  </si>
  <si>
    <t>2025-26</t>
  </si>
  <si>
    <t xml:space="preserve">Comparative Detail of Tourism Data In 9 Year Core </t>
  </si>
  <si>
    <t>Comparative Detail of Tourism Data In 9 Year Buffer</t>
  </si>
  <si>
    <t>Comparative Detail of Tourism Data In 9 Year Core &amp; Buffer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</si>
</sst>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abSelected="1" view="pageBreakPreview" topLeftCell="A16" zoomScaleNormal="100" zoomScaleSheetLayoutView="100" workbookViewId="0">
      <selection activeCell="I40" sqref="I40"/>
    </sheetView>
  </sheetViews>
  <sheetFormatPr defaultRowHeight="14.4" x14ac:dyDescent="0.3"/>
  <cols>
    <col min="1" max="1" width="19.33203125" customWidth="1"/>
    <col min="2" max="2" width="20.33203125" customWidth="1"/>
    <col min="3" max="3" width="21.109375" customWidth="1"/>
    <col min="4" max="4" width="18.6640625" customWidth="1"/>
    <col min="5" max="5" width="20.5546875" customWidth="1"/>
    <col min="6" max="6" width="23.44140625" customWidth="1"/>
  </cols>
  <sheetData>
    <row r="1" spans="1:6" ht="22.8" x14ac:dyDescent="0.3">
      <c r="A1" s="10" t="s">
        <v>15</v>
      </c>
      <c r="B1" s="10"/>
      <c r="C1" s="10"/>
      <c r="D1" s="10"/>
      <c r="E1" s="10"/>
      <c r="F1" s="10"/>
    </row>
    <row r="2" spans="1:6" ht="18" x14ac:dyDescent="0.3">
      <c r="A2" s="11" t="s">
        <v>5</v>
      </c>
      <c r="B2" s="13" t="s">
        <v>0</v>
      </c>
      <c r="C2" s="13"/>
      <c r="D2" s="13" t="s">
        <v>1</v>
      </c>
      <c r="E2" s="13"/>
      <c r="F2" s="14" t="s">
        <v>2</v>
      </c>
    </row>
    <row r="3" spans="1:6" ht="18" x14ac:dyDescent="0.3">
      <c r="A3" s="12"/>
      <c r="B3" s="2" t="s">
        <v>3</v>
      </c>
      <c r="C3" s="2" t="s">
        <v>4</v>
      </c>
      <c r="D3" s="2" t="s">
        <v>3</v>
      </c>
      <c r="E3" s="2" t="s">
        <v>4</v>
      </c>
      <c r="F3" s="15"/>
    </row>
    <row r="4" spans="1:6" ht="22.2" customHeight="1" x14ac:dyDescent="0.3">
      <c r="A4" s="4" t="s">
        <v>6</v>
      </c>
      <c r="B4" s="4">
        <f>14252</f>
        <v>14252</v>
      </c>
      <c r="C4" s="4">
        <f>3270</f>
        <v>3270</v>
      </c>
      <c r="D4" s="4">
        <v>74063</v>
      </c>
      <c r="E4" s="4">
        <v>8801</v>
      </c>
      <c r="F4" s="1">
        <v>29961345</v>
      </c>
    </row>
    <row r="5" spans="1:6" ht="22.2" customHeight="1" x14ac:dyDescent="0.3">
      <c r="A5" s="2" t="s">
        <v>7</v>
      </c>
      <c r="B5" s="2">
        <v>15600</v>
      </c>
      <c r="C5" s="2">
        <v>3280</v>
      </c>
      <c r="D5" s="2">
        <v>77084</v>
      </c>
      <c r="E5" s="2">
        <v>8693</v>
      </c>
      <c r="F5" s="3">
        <v>31582961</v>
      </c>
    </row>
    <row r="6" spans="1:6" ht="22.2" customHeight="1" x14ac:dyDescent="0.3">
      <c r="A6" s="2" t="s">
        <v>8</v>
      </c>
      <c r="B6" s="2">
        <v>11592</v>
      </c>
      <c r="C6" s="2">
        <v>2529</v>
      </c>
      <c r="D6" s="2">
        <v>58406</v>
      </c>
      <c r="E6" s="2">
        <v>6807</v>
      </c>
      <c r="F6" s="3">
        <v>22966593</v>
      </c>
    </row>
    <row r="7" spans="1:6" ht="22.2" customHeight="1" x14ac:dyDescent="0.3">
      <c r="A7" s="2" t="s">
        <v>9</v>
      </c>
      <c r="B7" s="2">
        <v>17541</v>
      </c>
      <c r="C7" s="2">
        <v>87</v>
      </c>
      <c r="D7" s="2">
        <v>81775</v>
      </c>
      <c r="E7" s="2">
        <v>164</v>
      </c>
      <c r="F7" s="3">
        <v>33006931</v>
      </c>
    </row>
    <row r="8" spans="1:6" ht="22.2" customHeight="1" x14ac:dyDescent="0.3">
      <c r="A8" s="2" t="s">
        <v>10</v>
      </c>
      <c r="B8" s="2">
        <v>22516</v>
      </c>
      <c r="C8" s="2">
        <v>770</v>
      </c>
      <c r="D8" s="2">
        <v>107514</v>
      </c>
      <c r="E8" s="2">
        <v>1798</v>
      </c>
      <c r="F8" s="3">
        <f>59327640+10244400</f>
        <v>69572040</v>
      </c>
    </row>
    <row r="9" spans="1:6" ht="22.2" customHeight="1" x14ac:dyDescent="0.3">
      <c r="A9" s="5" t="s">
        <v>11</v>
      </c>
      <c r="B9" s="4">
        <v>20967</v>
      </c>
      <c r="C9" s="4">
        <v>2812</v>
      </c>
      <c r="D9" s="4">
        <v>99461</v>
      </c>
      <c r="E9" s="4">
        <v>7277</v>
      </c>
      <c r="F9" s="1">
        <v>72376543</v>
      </c>
    </row>
    <row r="10" spans="1:6" ht="22.2" customHeight="1" x14ac:dyDescent="0.3">
      <c r="A10" s="2" t="s">
        <v>12</v>
      </c>
      <c r="B10" s="4">
        <v>20297</v>
      </c>
      <c r="C10" s="4">
        <v>3279</v>
      </c>
      <c r="D10" s="4">
        <v>97882</v>
      </c>
      <c r="E10" s="4">
        <v>9193</v>
      </c>
      <c r="F10" s="1">
        <v>68291561</v>
      </c>
    </row>
    <row r="11" spans="1:6" ht="22.2" customHeight="1" x14ac:dyDescent="0.3">
      <c r="A11" s="5" t="s">
        <v>13</v>
      </c>
      <c r="B11" s="4">
        <v>20062</v>
      </c>
      <c r="C11" s="4">
        <v>4375</v>
      </c>
      <c r="D11" s="4">
        <v>96002</v>
      </c>
      <c r="E11" s="4">
        <v>12314</v>
      </c>
      <c r="F11" s="1">
        <v>77401985</v>
      </c>
    </row>
    <row r="12" spans="1:6" ht="22.2" customHeight="1" x14ac:dyDescent="0.3">
      <c r="A12" s="6" t="s">
        <v>14</v>
      </c>
      <c r="B12" s="4">
        <v>21071</v>
      </c>
      <c r="C12" s="4">
        <v>4815</v>
      </c>
      <c r="D12" s="4">
        <v>103948</v>
      </c>
      <c r="E12" s="4">
        <v>13346</v>
      </c>
      <c r="F12" s="1">
        <v>89415076</v>
      </c>
    </row>
    <row r="13" spans="1:6" ht="22.8" x14ac:dyDescent="0.3">
      <c r="A13" s="10" t="s">
        <v>16</v>
      </c>
      <c r="B13" s="10"/>
      <c r="C13" s="10"/>
      <c r="D13" s="10"/>
      <c r="E13" s="10"/>
      <c r="F13" s="10"/>
    </row>
    <row r="14" spans="1:6" ht="18" x14ac:dyDescent="0.3">
      <c r="A14" s="11" t="s">
        <v>5</v>
      </c>
      <c r="B14" s="13" t="s">
        <v>0</v>
      </c>
      <c r="C14" s="13"/>
      <c r="D14" s="13" t="s">
        <v>1</v>
      </c>
      <c r="E14" s="13"/>
      <c r="F14" s="14" t="s">
        <v>2</v>
      </c>
    </row>
    <row r="15" spans="1:6" ht="18" x14ac:dyDescent="0.3">
      <c r="A15" s="12"/>
      <c r="B15" s="2" t="s">
        <v>3</v>
      </c>
      <c r="C15" s="2" t="s">
        <v>4</v>
      </c>
      <c r="D15" s="2" t="s">
        <v>3</v>
      </c>
      <c r="E15" s="2" t="s">
        <v>4</v>
      </c>
      <c r="F15" s="15"/>
    </row>
    <row r="16" spans="1:6" ht="22.05" customHeight="1" x14ac:dyDescent="0.3">
      <c r="A16" s="4" t="s">
        <v>6</v>
      </c>
      <c r="B16" s="4">
        <v>731</v>
      </c>
      <c r="C16" s="4">
        <v>25</v>
      </c>
      <c r="D16" s="4">
        <v>3434</v>
      </c>
      <c r="E16" s="4">
        <v>167</v>
      </c>
      <c r="F16" s="1">
        <v>1034700</v>
      </c>
    </row>
    <row r="17" spans="1:6" ht="22.05" customHeight="1" x14ac:dyDescent="0.3">
      <c r="A17" s="2" t="s">
        <v>7</v>
      </c>
      <c r="B17" s="2">
        <v>2324</v>
      </c>
      <c r="C17" s="2">
        <v>61</v>
      </c>
      <c r="D17" s="2">
        <v>8239</v>
      </c>
      <c r="E17" s="2">
        <v>164</v>
      </c>
      <c r="F17" s="3">
        <v>3665780</v>
      </c>
    </row>
    <row r="18" spans="1:6" ht="22.05" customHeight="1" x14ac:dyDescent="0.3">
      <c r="A18" s="2" t="s">
        <v>8</v>
      </c>
      <c r="B18" s="2">
        <v>1145</v>
      </c>
      <c r="C18" s="2">
        <v>45</v>
      </c>
      <c r="D18" s="2">
        <v>8635</v>
      </c>
      <c r="E18" s="2">
        <v>146</v>
      </c>
      <c r="F18" s="3">
        <v>2317850</v>
      </c>
    </row>
    <row r="19" spans="1:6" ht="22.05" customHeight="1" x14ac:dyDescent="0.3">
      <c r="A19" s="2" t="s">
        <v>9</v>
      </c>
      <c r="B19" s="2">
        <v>4444</v>
      </c>
      <c r="C19" s="2">
        <v>10</v>
      </c>
      <c r="D19" s="2">
        <v>21239</v>
      </c>
      <c r="E19" s="2">
        <v>26</v>
      </c>
      <c r="F19" s="3">
        <v>5756240</v>
      </c>
    </row>
    <row r="20" spans="1:6" ht="22.05" customHeight="1" x14ac:dyDescent="0.3">
      <c r="A20" s="2" t="s">
        <v>10</v>
      </c>
      <c r="B20" s="2">
        <v>14384</v>
      </c>
      <c r="C20" s="2">
        <v>81</v>
      </c>
      <c r="D20" s="2">
        <v>69813</v>
      </c>
      <c r="E20" s="2">
        <v>136</v>
      </c>
      <c r="F20" s="3">
        <v>18138190</v>
      </c>
    </row>
    <row r="21" spans="1:6" ht="22.05" customHeight="1" x14ac:dyDescent="0.3">
      <c r="A21" s="5" t="s">
        <v>11</v>
      </c>
      <c r="B21" s="2">
        <v>14486</v>
      </c>
      <c r="C21" s="2">
        <v>302</v>
      </c>
      <c r="D21" s="2">
        <v>69984</v>
      </c>
      <c r="E21" s="2">
        <v>694</v>
      </c>
      <c r="F21" s="3">
        <v>18838380</v>
      </c>
    </row>
    <row r="22" spans="1:6" ht="22.05" customHeight="1" x14ac:dyDescent="0.3">
      <c r="A22" s="5" t="s">
        <v>12</v>
      </c>
      <c r="B22" s="2">
        <v>13955</v>
      </c>
      <c r="C22" s="2">
        <v>274</v>
      </c>
      <c r="D22" s="2">
        <v>70045</v>
      </c>
      <c r="E22" s="2">
        <v>663</v>
      </c>
      <c r="F22" s="3">
        <v>17923200</v>
      </c>
    </row>
    <row r="23" spans="1:6" ht="22.05" customHeight="1" x14ac:dyDescent="0.3">
      <c r="A23" s="5" t="s">
        <v>13</v>
      </c>
      <c r="B23" s="4">
        <v>20830</v>
      </c>
      <c r="C23" s="4">
        <v>446</v>
      </c>
      <c r="D23" s="4">
        <v>98663</v>
      </c>
      <c r="E23" s="4">
        <v>961</v>
      </c>
      <c r="F23" s="1">
        <v>26924040</v>
      </c>
    </row>
    <row r="24" spans="1:6" ht="22.05" customHeight="1" x14ac:dyDescent="0.3">
      <c r="A24" s="6" t="s">
        <v>14</v>
      </c>
      <c r="B24" s="7">
        <v>19029</v>
      </c>
      <c r="C24" s="7">
        <v>583</v>
      </c>
      <c r="D24" s="7">
        <v>94132</v>
      </c>
      <c r="E24" s="7">
        <v>1331</v>
      </c>
      <c r="F24" s="8">
        <v>26974660</v>
      </c>
    </row>
    <row r="25" spans="1:6" ht="22.8" x14ac:dyDescent="0.3">
      <c r="A25" s="10" t="s">
        <v>17</v>
      </c>
      <c r="B25" s="10"/>
      <c r="C25" s="10"/>
      <c r="D25" s="10"/>
      <c r="E25" s="10"/>
      <c r="F25" s="10"/>
    </row>
    <row r="26" spans="1:6" ht="18" x14ac:dyDescent="0.3">
      <c r="A26" s="11" t="s">
        <v>5</v>
      </c>
      <c r="B26" s="13" t="s">
        <v>0</v>
      </c>
      <c r="C26" s="13"/>
      <c r="D26" s="13" t="s">
        <v>1</v>
      </c>
      <c r="E26" s="13"/>
      <c r="F26" s="14" t="s">
        <v>2</v>
      </c>
    </row>
    <row r="27" spans="1:6" ht="18" x14ac:dyDescent="0.3">
      <c r="A27" s="12"/>
      <c r="B27" s="2" t="s">
        <v>3</v>
      </c>
      <c r="C27" s="2" t="s">
        <v>4</v>
      </c>
      <c r="D27" s="2" t="s">
        <v>3</v>
      </c>
      <c r="E27" s="2" t="s">
        <v>4</v>
      </c>
      <c r="F27" s="15"/>
    </row>
    <row r="28" spans="1:6" ht="18" x14ac:dyDescent="0.3">
      <c r="A28" s="4" t="s">
        <v>6</v>
      </c>
      <c r="B28" s="4">
        <f t="shared" ref="B28:B33" si="0">B4+B16</f>
        <v>14983</v>
      </c>
      <c r="C28" s="4">
        <f t="shared" ref="C28:F28" si="1">C4+C16</f>
        <v>3295</v>
      </c>
      <c r="D28" s="4">
        <f t="shared" si="1"/>
        <v>77497</v>
      </c>
      <c r="E28" s="4">
        <f t="shared" si="1"/>
        <v>8968</v>
      </c>
      <c r="F28" s="4">
        <f t="shared" si="1"/>
        <v>30996045</v>
      </c>
    </row>
    <row r="29" spans="1:6" ht="18" x14ac:dyDescent="0.3">
      <c r="A29" s="2" t="s">
        <v>7</v>
      </c>
      <c r="B29" s="2">
        <f t="shared" si="0"/>
        <v>17924</v>
      </c>
      <c r="C29" s="2">
        <f t="shared" ref="C29:F29" si="2">C5+C17</f>
        <v>3341</v>
      </c>
      <c r="D29" s="2">
        <f t="shared" si="2"/>
        <v>85323</v>
      </c>
      <c r="E29" s="2">
        <f t="shared" si="2"/>
        <v>8857</v>
      </c>
      <c r="F29" s="2">
        <f t="shared" si="2"/>
        <v>35248741</v>
      </c>
    </row>
    <row r="30" spans="1:6" ht="18" x14ac:dyDescent="0.3">
      <c r="A30" s="2" t="s">
        <v>8</v>
      </c>
      <c r="B30" s="2">
        <f t="shared" si="0"/>
        <v>12737</v>
      </c>
      <c r="C30" s="2">
        <f t="shared" ref="C30:F30" si="3">C6+C18</f>
        <v>2574</v>
      </c>
      <c r="D30" s="2">
        <f t="shared" si="3"/>
        <v>67041</v>
      </c>
      <c r="E30" s="2">
        <f t="shared" si="3"/>
        <v>6953</v>
      </c>
      <c r="F30" s="2">
        <f t="shared" si="3"/>
        <v>25284443</v>
      </c>
    </row>
    <row r="31" spans="1:6" ht="18" x14ac:dyDescent="0.3">
      <c r="A31" s="2" t="s">
        <v>9</v>
      </c>
      <c r="B31" s="2">
        <f t="shared" si="0"/>
        <v>21985</v>
      </c>
      <c r="C31" s="2">
        <f t="shared" ref="C31:F31" si="4">C7+C19</f>
        <v>97</v>
      </c>
      <c r="D31" s="2">
        <f t="shared" si="4"/>
        <v>103014</v>
      </c>
      <c r="E31" s="2">
        <f t="shared" si="4"/>
        <v>190</v>
      </c>
      <c r="F31" s="2">
        <f t="shared" si="4"/>
        <v>38763171</v>
      </c>
    </row>
    <row r="32" spans="1:6" ht="18" x14ac:dyDescent="0.3">
      <c r="A32" s="2" t="s">
        <v>10</v>
      </c>
      <c r="B32" s="2">
        <f t="shared" si="0"/>
        <v>36900</v>
      </c>
      <c r="C32" s="2">
        <f t="shared" ref="C32:F32" si="5">C8+C20</f>
        <v>851</v>
      </c>
      <c r="D32" s="2">
        <f t="shared" si="5"/>
        <v>177327</v>
      </c>
      <c r="E32" s="2">
        <f t="shared" si="5"/>
        <v>1934</v>
      </c>
      <c r="F32" s="2">
        <f t="shared" si="5"/>
        <v>87710230</v>
      </c>
    </row>
    <row r="33" spans="1:6" ht="18" x14ac:dyDescent="0.3">
      <c r="A33" s="5" t="s">
        <v>11</v>
      </c>
      <c r="B33" s="2">
        <f t="shared" si="0"/>
        <v>35453</v>
      </c>
      <c r="C33" s="2">
        <f t="shared" ref="C33:F33" si="6">C9+C21</f>
        <v>3114</v>
      </c>
      <c r="D33" s="2">
        <f t="shared" si="6"/>
        <v>169445</v>
      </c>
      <c r="E33" s="2">
        <f t="shared" si="6"/>
        <v>7971</v>
      </c>
      <c r="F33" s="2">
        <f t="shared" si="6"/>
        <v>91214923</v>
      </c>
    </row>
    <row r="34" spans="1:6" ht="18" x14ac:dyDescent="0.3">
      <c r="A34" s="5" t="s">
        <v>12</v>
      </c>
      <c r="B34" s="2">
        <f>B22+B10</f>
        <v>34252</v>
      </c>
      <c r="C34" s="2">
        <f t="shared" ref="C34:F34" si="7">C22+C10</f>
        <v>3553</v>
      </c>
      <c r="D34" s="2">
        <f t="shared" si="7"/>
        <v>167927</v>
      </c>
      <c r="E34" s="2">
        <f t="shared" si="7"/>
        <v>9856</v>
      </c>
      <c r="F34" s="2">
        <f t="shared" si="7"/>
        <v>86214761</v>
      </c>
    </row>
    <row r="35" spans="1:6" ht="18" x14ac:dyDescent="0.3">
      <c r="A35" s="5" t="s">
        <v>13</v>
      </c>
      <c r="B35" s="4">
        <f>B11+B23</f>
        <v>40892</v>
      </c>
      <c r="C35" s="4">
        <f>C11+C23</f>
        <v>4821</v>
      </c>
      <c r="D35" s="4">
        <f>D11+D23</f>
        <v>194665</v>
      </c>
      <c r="E35" s="4">
        <f>E11+E23</f>
        <v>13275</v>
      </c>
      <c r="F35" s="4">
        <f>F11+F23</f>
        <v>104326025</v>
      </c>
    </row>
    <row r="36" spans="1:6" ht="18" x14ac:dyDescent="0.35">
      <c r="A36" s="5" t="s">
        <v>14</v>
      </c>
      <c r="B36" s="9">
        <f>B12+B24</f>
        <v>40100</v>
      </c>
      <c r="C36" s="9">
        <f t="shared" ref="C36:F36" si="8">C12+C24</f>
        <v>5398</v>
      </c>
      <c r="D36" s="9">
        <f t="shared" si="8"/>
        <v>198080</v>
      </c>
      <c r="E36" s="9">
        <f t="shared" si="8"/>
        <v>14677</v>
      </c>
      <c r="F36" s="9">
        <f t="shared" si="8"/>
        <v>116389736</v>
      </c>
    </row>
  </sheetData>
  <mergeCells count="15">
    <mergeCell ref="A14:A15"/>
    <mergeCell ref="B14:C14"/>
    <mergeCell ref="D14:E14"/>
    <mergeCell ref="F14:F15"/>
    <mergeCell ref="A1:F1"/>
    <mergeCell ref="A2:A3"/>
    <mergeCell ref="B2:C2"/>
    <mergeCell ref="D2:E2"/>
    <mergeCell ref="F2:F3"/>
    <mergeCell ref="A13:F13"/>
    <mergeCell ref="A25:F25"/>
    <mergeCell ref="A26:A27"/>
    <mergeCell ref="B26:C26"/>
    <mergeCell ref="D26:E26"/>
    <mergeCell ref="F26:F27"/>
  </mergeCells>
  <pageMargins left="0.7" right="0.7" top="0.75" bottom="0.75" header="0.3" footer="0.3"/>
  <pageSetup paperSize="9" scale="93" orientation="landscape" verticalDpi="0" r:id="rId1"/>
  <rowBreaks count="1" manualBreakCount="1">
    <brk id="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 Year Tourisum Data</vt:lpstr>
      <vt:lpstr>'8 Year Tourisum Data'!Print_Area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</cp:lastModifiedBy>
  <cp:lastPrinted>2026-07-28T05:41:05Z</cp:lastPrinted>
  <dcterms:created xsi:type="dcterms:W3CDTF">2023-07-27T06:48:43Z</dcterms:created>
  <dcterms:modified xsi:type="dcterms:W3CDTF">2026-10-01T03:49:07Z</dcterms:modified>
</cp:coreProperties>
</file>